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630" tabRatio="500"/>
  </bookViews>
  <sheets>
    <sheet name="Протокол ШЭ ВОШ по предмету" sheetId="1" r:id="rId1"/>
  </sheets>
  <externalReferences>
    <externalReference r:id="rId2"/>
  </externalReferences>
  <definedNames>
    <definedName name="ф301">'Протокол ШЭ ВОШ по предмету'!$1:$1048576</definedName>
  </definedNames>
  <calcPr calcId="162913" iterateDelta="1E-4"/>
</workbook>
</file>

<file path=xl/calcChain.xml><?xml version="1.0" encoding="utf-8"?>
<calcChain xmlns="http://schemas.openxmlformats.org/spreadsheetml/2006/main">
  <c r="E15" i="1" l="1"/>
  <c r="O15" i="1" l="1"/>
  <c r="O16" i="1"/>
  <c r="O17" i="1"/>
  <c r="O18" i="1"/>
  <c r="O19" i="1"/>
  <c r="O20" i="1"/>
  <c r="N20" i="1"/>
  <c r="N19" i="1"/>
  <c r="M20" i="1"/>
  <c r="M19" i="1"/>
  <c r="M18" i="1"/>
  <c r="M17" i="1"/>
  <c r="M16" i="1"/>
  <c r="M15" i="1"/>
  <c r="G20" i="1"/>
  <c r="G19" i="1"/>
  <c r="G18" i="1"/>
  <c r="G17" i="1"/>
  <c r="G16" i="1"/>
  <c r="G15" i="1"/>
  <c r="M14" i="1"/>
  <c r="M13" i="1"/>
  <c r="M12" i="1"/>
  <c r="M11" i="1"/>
  <c r="M10" i="1"/>
  <c r="M9" i="1"/>
  <c r="M8" i="1"/>
  <c r="M7" i="1"/>
  <c r="M6" i="1"/>
  <c r="M5" i="1"/>
  <c r="M4" i="1"/>
  <c r="M3" i="1"/>
</calcChain>
</file>

<file path=xl/sharedStrings.xml><?xml version="1.0" encoding="utf-8"?>
<sst xmlns="http://schemas.openxmlformats.org/spreadsheetml/2006/main" count="154" uniqueCount="74">
  <si>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</si>
  <si>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</si>
  <si>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</si>
  <si>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</si>
  <si>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</si>
  <si>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</si>
  <si>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</si>
  <si>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</si>
  <si>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</si>
  <si>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</si>
  <si>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</si>
  <si>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</si>
  <si>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</si>
  <si>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</si>
  <si>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</si>
  <si>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</si>
  <si>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"Лицей-интернат (школа для одаренных детей) г.Буинска  Республики Татарстан</t>
  </si>
  <si>
    <t>участник</t>
  </si>
  <si>
    <t>Алина</t>
  </si>
  <si>
    <t>Маратовна</t>
  </si>
  <si>
    <t xml:space="preserve">Хайрутдинова </t>
  </si>
  <si>
    <t>Азалия</t>
  </si>
  <si>
    <t>Ильдаровна</t>
  </si>
  <si>
    <t>Гениятуллина Гульзиде Тимергалиевна</t>
  </si>
  <si>
    <t>Хуснутдинова</t>
  </si>
  <si>
    <t>Лемира</t>
  </si>
  <si>
    <t>Эльнаровна</t>
  </si>
  <si>
    <t>Камартдинова</t>
  </si>
  <si>
    <t>Алия</t>
  </si>
  <si>
    <t>Ленаровна</t>
  </si>
  <si>
    <t>Валиева</t>
  </si>
  <si>
    <t>Ильнара</t>
  </si>
  <si>
    <t>Хайруллина</t>
  </si>
  <si>
    <t>Алсу</t>
  </si>
  <si>
    <t>Рамилевна</t>
  </si>
  <si>
    <t>Гумерова</t>
  </si>
  <si>
    <t>Рашидовна</t>
  </si>
  <si>
    <t>Усманова</t>
  </si>
  <si>
    <t>Рамиля</t>
  </si>
  <si>
    <t>Радиковна</t>
  </si>
  <si>
    <t>Габайдуллина</t>
  </si>
  <si>
    <t>Айратовна</t>
  </si>
  <si>
    <t>Бурганова</t>
  </si>
  <si>
    <t>Залялов</t>
  </si>
  <si>
    <t>Расим</t>
  </si>
  <si>
    <t>Раминович</t>
  </si>
  <si>
    <t>Сафиуллин</t>
  </si>
  <si>
    <t>Ранис</t>
  </si>
  <si>
    <t>Ильгизарович</t>
  </si>
  <si>
    <t xml:space="preserve">Багавиев </t>
  </si>
  <si>
    <t>Айрат</t>
  </si>
  <si>
    <t>Маратович</t>
  </si>
  <si>
    <t>Гайсина</t>
  </si>
  <si>
    <t>Рамиловна</t>
  </si>
  <si>
    <t>Гениятуллина Гульзиде ТимергаМлиевна</t>
  </si>
  <si>
    <t>ж</t>
  </si>
  <si>
    <t>м</t>
  </si>
  <si>
    <t xml:space="preserve">Исхакова </t>
  </si>
  <si>
    <t>Самира</t>
  </si>
  <si>
    <t xml:space="preserve">Зиатдинова Гульназ Шайхутдиновна </t>
  </si>
  <si>
    <t xml:space="preserve">Сулейманова </t>
  </si>
  <si>
    <t xml:space="preserve">Самина </t>
  </si>
  <si>
    <t xml:space="preserve">Ситдикова </t>
  </si>
  <si>
    <t xml:space="preserve">Алсиня </t>
  </si>
  <si>
    <t>Илдусовна</t>
  </si>
  <si>
    <t xml:space="preserve">призер </t>
  </si>
  <si>
    <t xml:space="preserve">Зиатдинова </t>
  </si>
  <si>
    <t xml:space="preserve">Раиля </t>
  </si>
  <si>
    <t>Равилевна</t>
  </si>
  <si>
    <t xml:space="preserve">победитель </t>
  </si>
  <si>
    <t xml:space="preserve">Шайдуллов </t>
  </si>
  <si>
    <t xml:space="preserve">Салих </t>
  </si>
  <si>
    <t xml:space="preserve">Фахретдинов </t>
  </si>
  <si>
    <t>Марсель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</si>
</sst>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1-22%20&#1091;&#1095;.&#1075;&#1086;&#1076;/&#1087;&#1088;&#1086;&#1090;&#1086;&#1082;&#1086;&#1075;&#1083;&#1099;%20&#1086;&#1083;&#1080;&#1084;&#1087;&#1080;&#1072;&#1076;%20&#1064;&#1069;/&#1055;&#1056;&#1054;&#1058;&#1054;&#1050;&#1054;&#1051;%20&#1090;&#1072;&#1090;&#1072;&#1088;&#1089;&#1082;&#1080;&#1081;%20&#1103;&#1079;&#1099;&#1082;%20&#1076;&#1083;&#1103;%20&#1090;&#1072;&#1090;.&#1075;&#1088;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токол ШЭ ВОШ по предмету"/>
    </sheetNames>
    <sheetDataSet>
      <sheetData sheetId="0">
        <row r="27">
          <cell r="E27">
            <v>39689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zoomScale="85" zoomScaleNormal="85" workbookViewId="0">
      <selection activeCell="E22" sqref="E2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style="4" customWidth="1"/>
    <col min="6" max="6" width="11" style="4" customWidth="1"/>
    <col min="7" max="7" width="11.7109375" style="4" customWidth="1"/>
    <col min="8" max="8" width="12.140625" style="4" customWidth="1"/>
    <col min="9" max="9" width="10.7109375" style="4" customWidth="1"/>
    <col min="10" max="10" width="12.42578125" style="4" customWidth="1"/>
    <col min="11" max="11" width="13.28515625" style="4" customWidth="1"/>
    <col min="12" max="12" width="17" style="4" customWidth="1"/>
    <col min="13" max="13" width="20.28515625" style="4" customWidth="1"/>
    <col min="14" max="14" width="26.14062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50" x14ac:dyDescent="0.25">
      <c r="A2">
        <v>1</v>
      </c>
      <c r="B2" t="s">
        <v>20</v>
      </c>
      <c r="C2" t="s">
        <v>21</v>
      </c>
      <c r="D2" t="s">
        <v>22</v>
      </c>
      <c r="E2" s="5">
        <v>40237</v>
      </c>
      <c r="F2" s="4" t="s">
        <v>55</v>
      </c>
      <c r="G2" s="4" t="s">
        <v>15</v>
      </c>
      <c r="H2" s="4">
        <v>6</v>
      </c>
      <c r="I2" s="4">
        <v>6</v>
      </c>
      <c r="J2" s="4">
        <v>5</v>
      </c>
      <c r="K2" s="4">
        <v>35</v>
      </c>
      <c r="L2" s="4" t="s">
        <v>17</v>
      </c>
      <c r="M2" s="4" t="s">
        <v>15</v>
      </c>
      <c r="N2" s="3" t="s">
        <v>23</v>
      </c>
      <c r="O2" s="3" t="s">
        <v>16</v>
      </c>
    </row>
    <row r="3" spans="1:15" ht="150" x14ac:dyDescent="0.25">
      <c r="A3">
        <v>2</v>
      </c>
      <c r="B3" t="s">
        <v>27</v>
      </c>
      <c r="C3" t="s">
        <v>28</v>
      </c>
      <c r="D3" t="s">
        <v>29</v>
      </c>
      <c r="E3" s="5">
        <v>39916</v>
      </c>
      <c r="F3" s="4" t="s">
        <v>55</v>
      </c>
      <c r="G3" s="4" t="s">
        <v>15</v>
      </c>
      <c r="H3" s="4">
        <v>6</v>
      </c>
      <c r="I3" s="4">
        <v>6</v>
      </c>
      <c r="J3" s="4">
        <v>7</v>
      </c>
      <c r="K3" s="4">
        <v>35</v>
      </c>
      <c r="L3" s="4" t="s">
        <v>17</v>
      </c>
      <c r="M3" s="4" t="str">
        <f>$M$2</f>
        <v>нет</v>
      </c>
      <c r="N3" s="3" t="s">
        <v>23</v>
      </c>
      <c r="O3" s="3" t="s">
        <v>16</v>
      </c>
    </row>
    <row r="4" spans="1:15" ht="150" x14ac:dyDescent="0.25">
      <c r="A4">
        <v>3</v>
      </c>
      <c r="B4" t="s">
        <v>24</v>
      </c>
      <c r="C4" t="s">
        <v>25</v>
      </c>
      <c r="D4" t="s">
        <v>26</v>
      </c>
      <c r="E4" s="5">
        <v>39987</v>
      </c>
      <c r="F4" s="4" t="s">
        <v>55</v>
      </c>
      <c r="G4" s="4" t="s">
        <v>15</v>
      </c>
      <c r="H4" s="4">
        <v>6</v>
      </c>
      <c r="I4" s="4">
        <v>6</v>
      </c>
      <c r="J4" s="4">
        <v>10</v>
      </c>
      <c r="K4" s="4">
        <v>35</v>
      </c>
      <c r="L4" s="4" t="s">
        <v>17</v>
      </c>
      <c r="M4" s="4" t="str">
        <f>$M$2</f>
        <v>нет</v>
      </c>
      <c r="N4" s="3" t="s">
        <v>23</v>
      </c>
      <c r="O4" s="3" t="s">
        <v>16</v>
      </c>
    </row>
    <row r="5" spans="1:15" ht="150" x14ac:dyDescent="0.25">
      <c r="A5">
        <v>4</v>
      </c>
      <c r="B5" t="s">
        <v>30</v>
      </c>
      <c r="C5" t="s">
        <v>31</v>
      </c>
      <c r="D5" t="s">
        <v>19</v>
      </c>
      <c r="E5" s="5">
        <v>39846</v>
      </c>
      <c r="F5" s="4" t="s">
        <v>55</v>
      </c>
      <c r="G5" s="4" t="s">
        <v>15</v>
      </c>
      <c r="H5" s="4">
        <v>6</v>
      </c>
      <c r="I5" s="4">
        <v>6</v>
      </c>
      <c r="J5" s="4">
        <v>4</v>
      </c>
      <c r="K5" s="4">
        <v>35</v>
      </c>
      <c r="L5" s="4" t="s">
        <v>17</v>
      </c>
      <c r="M5" s="4" t="str">
        <f>$M$2</f>
        <v>нет</v>
      </c>
      <c r="N5" s="3" t="s">
        <v>23</v>
      </c>
      <c r="O5" s="3" t="s">
        <v>16</v>
      </c>
    </row>
    <row r="6" spans="1:15" ht="150" x14ac:dyDescent="0.25">
      <c r="A6">
        <v>5</v>
      </c>
      <c r="B6" t="s">
        <v>32</v>
      </c>
      <c r="C6" t="s">
        <v>33</v>
      </c>
      <c r="D6" t="s">
        <v>34</v>
      </c>
      <c r="E6" s="5">
        <v>39995</v>
      </c>
      <c r="F6" s="4" t="s">
        <v>55</v>
      </c>
      <c r="G6" s="4" t="s">
        <v>15</v>
      </c>
      <c r="H6" s="4">
        <v>6</v>
      </c>
      <c r="I6" s="4">
        <v>6</v>
      </c>
      <c r="J6" s="4">
        <v>6</v>
      </c>
      <c r="K6" s="4">
        <v>35</v>
      </c>
      <c r="L6" s="4" t="s">
        <v>17</v>
      </c>
      <c r="M6" s="4" t="str">
        <f>$M$2</f>
        <v>нет</v>
      </c>
      <c r="N6" s="3" t="s">
        <v>23</v>
      </c>
      <c r="O6" s="3" t="s">
        <v>16</v>
      </c>
    </row>
    <row r="7" spans="1:15" ht="150" x14ac:dyDescent="0.25">
      <c r="A7">
        <v>6</v>
      </c>
      <c r="B7" t="s">
        <v>35</v>
      </c>
      <c r="C7" t="s">
        <v>28</v>
      </c>
      <c r="D7" t="s">
        <v>36</v>
      </c>
      <c r="E7" s="5">
        <v>38826</v>
      </c>
      <c r="F7" s="4" t="s">
        <v>55</v>
      </c>
      <c r="G7" s="4" t="s">
        <v>15</v>
      </c>
      <c r="H7" s="4">
        <v>9</v>
      </c>
      <c r="I7" s="4">
        <v>9</v>
      </c>
      <c r="J7" s="4">
        <v>11</v>
      </c>
      <c r="K7" s="4">
        <v>50</v>
      </c>
      <c r="L7" s="4" t="s">
        <v>17</v>
      </c>
      <c r="M7" s="4" t="str">
        <f>$M$2</f>
        <v>нет</v>
      </c>
      <c r="N7" s="3" t="s">
        <v>23</v>
      </c>
      <c r="O7" s="3" t="s">
        <v>16</v>
      </c>
    </row>
    <row r="8" spans="1:15" ht="150" x14ac:dyDescent="0.25">
      <c r="A8">
        <v>7</v>
      </c>
      <c r="B8" t="s">
        <v>37</v>
      </c>
      <c r="C8" t="s">
        <v>38</v>
      </c>
      <c r="D8" t="s">
        <v>39</v>
      </c>
      <c r="E8" s="5">
        <v>38743</v>
      </c>
      <c r="F8" s="4" t="s">
        <v>55</v>
      </c>
      <c r="G8" s="4" t="s">
        <v>15</v>
      </c>
      <c r="H8" s="4">
        <v>9</v>
      </c>
      <c r="I8" s="4">
        <v>9</v>
      </c>
      <c r="J8" s="4">
        <v>14</v>
      </c>
      <c r="K8" s="4">
        <v>50</v>
      </c>
      <c r="L8" s="4" t="s">
        <v>17</v>
      </c>
      <c r="M8" s="4" t="str">
        <f>$M$2</f>
        <v>нет</v>
      </c>
      <c r="N8" s="3" t="s">
        <v>23</v>
      </c>
      <c r="O8" s="3" t="s">
        <v>16</v>
      </c>
    </row>
    <row r="9" spans="1:15" ht="150" x14ac:dyDescent="0.25">
      <c r="A9">
        <v>8</v>
      </c>
      <c r="B9" t="s">
        <v>49</v>
      </c>
      <c r="C9" t="s">
        <v>50</v>
      </c>
      <c r="D9" t="s">
        <v>51</v>
      </c>
      <c r="E9" s="5">
        <v>38759</v>
      </c>
      <c r="F9" s="4" t="s">
        <v>55</v>
      </c>
      <c r="G9" s="4" t="s">
        <v>15</v>
      </c>
      <c r="H9" s="4">
        <v>9</v>
      </c>
      <c r="I9" s="4">
        <v>9</v>
      </c>
      <c r="J9" s="4">
        <v>10</v>
      </c>
      <c r="K9" s="4">
        <v>50</v>
      </c>
      <c r="L9" s="4" t="s">
        <v>17</v>
      </c>
      <c r="M9" s="4" t="str">
        <f>$M$2</f>
        <v>нет</v>
      </c>
      <c r="N9" s="3" t="s">
        <v>23</v>
      </c>
      <c r="O9" s="3" t="s">
        <v>16</v>
      </c>
    </row>
    <row r="10" spans="1:15" ht="150" x14ac:dyDescent="0.25">
      <c r="A10">
        <v>9</v>
      </c>
      <c r="B10" t="s">
        <v>40</v>
      </c>
      <c r="C10" t="s">
        <v>21</v>
      </c>
      <c r="D10" t="s">
        <v>41</v>
      </c>
      <c r="E10" s="5">
        <v>38621</v>
      </c>
      <c r="F10" s="4" t="s">
        <v>55</v>
      </c>
      <c r="G10" s="4" t="s">
        <v>15</v>
      </c>
      <c r="H10" s="4">
        <v>10</v>
      </c>
      <c r="I10" s="4">
        <v>10</v>
      </c>
      <c r="J10" s="4">
        <v>17</v>
      </c>
      <c r="K10" s="4">
        <v>48</v>
      </c>
      <c r="L10" s="4" t="s">
        <v>17</v>
      </c>
      <c r="M10" s="4" t="str">
        <f>$M$2</f>
        <v>нет</v>
      </c>
      <c r="N10" s="3" t="s">
        <v>23</v>
      </c>
      <c r="O10" s="3" t="s">
        <v>16</v>
      </c>
    </row>
    <row r="11" spans="1:15" ht="150" x14ac:dyDescent="0.25">
      <c r="A11">
        <v>10</v>
      </c>
      <c r="B11" t="s">
        <v>42</v>
      </c>
      <c r="C11" t="s">
        <v>21</v>
      </c>
      <c r="D11" t="s">
        <v>41</v>
      </c>
      <c r="E11" s="5">
        <v>38467</v>
      </c>
      <c r="F11" s="4" t="s">
        <v>55</v>
      </c>
      <c r="G11" s="4" t="s">
        <v>15</v>
      </c>
      <c r="H11" s="4">
        <v>10</v>
      </c>
      <c r="I11" s="4">
        <v>10</v>
      </c>
      <c r="J11" s="4">
        <v>16</v>
      </c>
      <c r="K11" s="4">
        <v>48</v>
      </c>
      <c r="L11" s="4" t="s">
        <v>17</v>
      </c>
      <c r="M11" s="4" t="str">
        <f>$M$2</f>
        <v>нет</v>
      </c>
      <c r="N11" s="3" t="s">
        <v>23</v>
      </c>
      <c r="O11" s="3" t="s">
        <v>16</v>
      </c>
    </row>
    <row r="12" spans="1:15" ht="150" x14ac:dyDescent="0.25">
      <c r="A12">
        <v>11</v>
      </c>
      <c r="B12" t="s">
        <v>52</v>
      </c>
      <c r="C12" t="s">
        <v>18</v>
      </c>
      <c r="D12" t="s">
        <v>53</v>
      </c>
      <c r="E12" s="5">
        <v>38460</v>
      </c>
      <c r="F12" s="4" t="s">
        <v>55</v>
      </c>
      <c r="G12" s="4" t="s">
        <v>15</v>
      </c>
      <c r="H12" s="4">
        <v>10</v>
      </c>
      <c r="I12" s="4">
        <v>10</v>
      </c>
      <c r="J12" s="4">
        <v>7</v>
      </c>
      <c r="K12" s="4">
        <v>48</v>
      </c>
      <c r="L12" s="4" t="s">
        <v>17</v>
      </c>
      <c r="M12" s="4" t="str">
        <f>$M$2</f>
        <v>нет</v>
      </c>
      <c r="N12" s="3" t="s">
        <v>54</v>
      </c>
      <c r="O12" s="3" t="s">
        <v>16</v>
      </c>
    </row>
    <row r="13" spans="1:15" ht="150" x14ac:dyDescent="0.25">
      <c r="A13">
        <v>11</v>
      </c>
      <c r="B13" t="s">
        <v>43</v>
      </c>
      <c r="C13" t="s">
        <v>44</v>
      </c>
      <c r="D13" t="s">
        <v>45</v>
      </c>
      <c r="E13" s="5">
        <v>38353</v>
      </c>
      <c r="F13" s="4" t="s">
        <v>56</v>
      </c>
      <c r="G13" s="4" t="s">
        <v>15</v>
      </c>
      <c r="H13" s="4">
        <v>11</v>
      </c>
      <c r="I13" s="4">
        <v>11</v>
      </c>
      <c r="J13" s="4">
        <v>5</v>
      </c>
      <c r="K13" s="4">
        <v>66</v>
      </c>
      <c r="L13" s="4" t="s">
        <v>17</v>
      </c>
      <c r="M13" s="4" t="str">
        <f>$M$2</f>
        <v>нет</v>
      </c>
      <c r="N13" s="3" t="s">
        <v>23</v>
      </c>
      <c r="O13" s="3" t="s">
        <v>16</v>
      </c>
    </row>
    <row r="14" spans="1:15" ht="150" x14ac:dyDescent="0.25">
      <c r="A14">
        <v>12</v>
      </c>
      <c r="B14" t="s">
        <v>46</v>
      </c>
      <c r="C14" t="s">
        <v>47</v>
      </c>
      <c r="D14" t="s">
        <v>48</v>
      </c>
      <c r="E14" s="5">
        <v>38665</v>
      </c>
      <c r="F14" s="4" t="s">
        <v>56</v>
      </c>
      <c r="G14" s="4" t="s">
        <v>15</v>
      </c>
      <c r="H14" s="4">
        <v>11</v>
      </c>
      <c r="I14" s="4">
        <v>11</v>
      </c>
      <c r="J14" s="4">
        <v>8</v>
      </c>
      <c r="K14" s="4">
        <v>66</v>
      </c>
      <c r="L14" s="4" t="s">
        <v>17</v>
      </c>
      <c r="M14" s="4" t="str">
        <f>$M$2</f>
        <v>нет</v>
      </c>
      <c r="N14" s="3" t="s">
        <v>23</v>
      </c>
      <c r="O14" s="3" t="s">
        <v>16</v>
      </c>
    </row>
    <row r="15" spans="1:15" ht="150" x14ac:dyDescent="0.25">
      <c r="A15">
        <v>13</v>
      </c>
      <c r="B15" s="6" t="s">
        <v>57</v>
      </c>
      <c r="C15" s="6" t="s">
        <v>58</v>
      </c>
      <c r="D15" s="7" t="s">
        <v>34</v>
      </c>
      <c r="E15" s="5">
        <f>'[1]Протокол ШЭ ВОШ по предмету'!$E$27</f>
        <v>39689</v>
      </c>
      <c r="F15" s="4" t="s">
        <v>55</v>
      </c>
      <c r="G15" s="4" t="str">
        <f>$G$14</f>
        <v>нет</v>
      </c>
      <c r="H15" s="4">
        <v>7</v>
      </c>
      <c r="I15" s="4">
        <v>7</v>
      </c>
      <c r="J15" s="4">
        <v>20</v>
      </c>
      <c r="K15" s="4">
        <v>38</v>
      </c>
      <c r="L15" s="4" t="s">
        <v>17</v>
      </c>
      <c r="M15" s="4" t="str">
        <f>$M$14</f>
        <v>нет</v>
      </c>
      <c r="N15" s="3" t="s">
        <v>59</v>
      </c>
      <c r="O15" s="3" t="str">
        <f t="shared" ref="O15:O20" si="0">$O$14</f>
        <v>Муниципальное бюджетное общеобразовательное учреждение "Лицей-интернат (школа для одаренных детей) г.Буинска  Республики Татарстан</v>
      </c>
    </row>
    <row r="16" spans="1:15" ht="150" x14ac:dyDescent="0.25">
      <c r="A16">
        <v>14</v>
      </c>
      <c r="B16" s="6" t="s">
        <v>60</v>
      </c>
      <c r="C16" s="6" t="s">
        <v>61</v>
      </c>
      <c r="D16" s="7" t="s">
        <v>39</v>
      </c>
      <c r="E16" s="5">
        <v>38834</v>
      </c>
      <c r="F16" s="4" t="s">
        <v>55</v>
      </c>
      <c r="G16" s="4" t="str">
        <f>$G$14</f>
        <v>нет</v>
      </c>
      <c r="H16" s="4">
        <v>9</v>
      </c>
      <c r="I16" s="4">
        <v>9</v>
      </c>
      <c r="J16" s="4">
        <v>42</v>
      </c>
      <c r="K16" s="4">
        <v>50</v>
      </c>
      <c r="L16" s="4" t="s">
        <v>17</v>
      </c>
      <c r="M16" s="4" t="str">
        <f>$M$14</f>
        <v>нет</v>
      </c>
      <c r="N16" s="3" t="s">
        <v>59</v>
      </c>
      <c r="O16" s="3" t="str">
        <f t="shared" si="0"/>
        <v>Муниципальное бюджетное общеобразовательное учреждение "Лицей-интернат (школа для одаренных детей) г.Буинска  Республики Татарстан</v>
      </c>
    </row>
    <row r="17" spans="1:15" ht="150" x14ac:dyDescent="0.25">
      <c r="A17">
        <v>15</v>
      </c>
      <c r="B17" s="6" t="s">
        <v>62</v>
      </c>
      <c r="C17" s="6" t="s">
        <v>63</v>
      </c>
      <c r="D17" s="7" t="s">
        <v>64</v>
      </c>
      <c r="E17" s="5">
        <v>38932</v>
      </c>
      <c r="F17" s="4" t="s">
        <v>55</v>
      </c>
      <c r="G17" s="4" t="str">
        <f>$G$14</f>
        <v>нет</v>
      </c>
      <c r="H17" s="4">
        <v>9</v>
      </c>
      <c r="I17" s="4">
        <v>9</v>
      </c>
      <c r="J17" s="4">
        <v>43</v>
      </c>
      <c r="K17" s="4">
        <v>50</v>
      </c>
      <c r="L17" s="4" t="s">
        <v>65</v>
      </c>
      <c r="M17" s="4" t="str">
        <f>$M$14</f>
        <v>нет</v>
      </c>
      <c r="N17" s="3" t="s">
        <v>59</v>
      </c>
      <c r="O17" s="3" t="str">
        <f t="shared" si="0"/>
        <v>Муниципальное бюджетное общеобразовательное учреждение "Лицей-интернат (школа для одаренных детей) г.Буинска  Республики Татарстан</v>
      </c>
    </row>
    <row r="18" spans="1:15" ht="150" x14ac:dyDescent="0.25">
      <c r="A18">
        <v>16</v>
      </c>
      <c r="B18" s="6" t="s">
        <v>66</v>
      </c>
      <c r="C18" s="6" t="s">
        <v>67</v>
      </c>
      <c r="D18" s="7" t="s">
        <v>68</v>
      </c>
      <c r="E18" s="5">
        <v>38999</v>
      </c>
      <c r="F18" s="4" t="s">
        <v>55</v>
      </c>
      <c r="G18" s="4" t="str">
        <f>$G$14</f>
        <v>нет</v>
      </c>
      <c r="H18" s="4">
        <v>9</v>
      </c>
      <c r="I18" s="4">
        <v>9</v>
      </c>
      <c r="J18" s="4">
        <v>45</v>
      </c>
      <c r="K18" s="4">
        <v>50</v>
      </c>
      <c r="L18" s="4" t="s">
        <v>69</v>
      </c>
      <c r="M18" s="4" t="str">
        <f>$M$14</f>
        <v>нет</v>
      </c>
      <c r="N18" s="3" t="s">
        <v>59</v>
      </c>
      <c r="O18" s="3" t="str">
        <f t="shared" si="0"/>
        <v>Муниципальное бюджетное общеобразовательное учреждение "Лицей-интернат (школа для одаренных детей) г.Буинска  Республики Татарстан</v>
      </c>
    </row>
    <row r="19" spans="1:15" ht="150" x14ac:dyDescent="0.25">
      <c r="A19">
        <v>17</v>
      </c>
      <c r="B19" s="6" t="s">
        <v>70</v>
      </c>
      <c r="C19" s="6" t="s">
        <v>71</v>
      </c>
      <c r="D19" s="7" t="s">
        <v>51</v>
      </c>
      <c r="E19" s="5">
        <v>39333</v>
      </c>
      <c r="F19" s="4" t="s">
        <v>56</v>
      </c>
      <c r="G19" s="4" t="str">
        <f>$G$14</f>
        <v>нет</v>
      </c>
      <c r="H19" s="4">
        <v>9</v>
      </c>
      <c r="I19" s="4">
        <v>9</v>
      </c>
      <c r="J19" s="4">
        <v>25</v>
      </c>
      <c r="K19" s="4">
        <v>50</v>
      </c>
      <c r="L19" s="4" t="s">
        <v>17</v>
      </c>
      <c r="M19" s="4" t="str">
        <f>$M$14</f>
        <v>нет</v>
      </c>
      <c r="N19" s="3" t="str">
        <f>$N$18</f>
        <v xml:space="preserve">Зиатдинова Гульназ Шайхутдиновна </v>
      </c>
      <c r="O19" s="3" t="str">
        <f t="shared" si="0"/>
        <v>Муниципальное бюджетное общеобразовательное учреждение "Лицей-интернат (школа для одаренных детей) г.Буинска  Республики Татарстан</v>
      </c>
    </row>
    <row r="20" spans="1:15" ht="150" x14ac:dyDescent="0.25">
      <c r="A20">
        <v>18</v>
      </c>
      <c r="B20" s="6" t="s">
        <v>72</v>
      </c>
      <c r="C20" s="6" t="s">
        <v>73</v>
      </c>
      <c r="D20" s="7" t="s">
        <v>51</v>
      </c>
      <c r="E20" s="5">
        <v>39025</v>
      </c>
      <c r="F20" s="4" t="s">
        <v>56</v>
      </c>
      <c r="G20" s="4" t="str">
        <f>$G$14</f>
        <v>нет</v>
      </c>
      <c r="H20" s="4">
        <v>9</v>
      </c>
      <c r="I20" s="4">
        <v>9</v>
      </c>
      <c r="J20" s="4">
        <v>26</v>
      </c>
      <c r="K20" s="4">
        <v>50</v>
      </c>
      <c r="L20" s="4" t="s">
        <v>17</v>
      </c>
      <c r="M20" s="4" t="str">
        <f>$M$14</f>
        <v>нет</v>
      </c>
      <c r="N20" s="3" t="str">
        <f>$N$18</f>
        <v xml:space="preserve">Зиатдинова Гульназ Шайхутдиновна </v>
      </c>
      <c r="O20" s="3" t="str">
        <f t="shared" si="0"/>
        <v>Муниципальное бюджетное общеобразовательное учреждение "Лицей-интернат (школа для одаренных детей) г.Буинска  Республики Татарстан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2021-10-19T06:26:40Z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